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4564FADA-AE40-4A8A-A103-20E5499D3D6D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C27" i="1"/>
  <c r="C39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<sst xmlns="http://schemas.openxmlformats.org/spreadsheetml/2006/main" count="70" uniqueCount="46">
  <si>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</si>
  <si>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</si>
  <si>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</si>
  <si>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</si>
  <si>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</si>
  <si>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</si>
  <si>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</si>
  <si>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</si>
  <si>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</si>
  <si>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</si>
  <si>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</si>
  <si>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</si>
  <si>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</si>
  <si>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</si>
  <si>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</si>
  <si>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</si>
  <si>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</si>
  <si>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</si>
  <si>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</si>
  <si>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</si>
  <si>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</si>
  <si>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</si>
  <si>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</si>
  <si>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</si>
  <si>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</si>
  <si>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</si>
  <si>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</si>
  <si>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</si>
  <si>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</si>
  <si>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</si>
  <si>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</si>
  <si>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</si>
  <si>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</si>
  <si>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</si>
  <si>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</si>
  <si>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</si>
  <si>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</si>
  <si>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</si>
  <si>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</si>
  <si>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</si>
  <si>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</si>
  <si>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</si>
  <si>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</si>
  <si>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</si>
  <si>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</si>
  <si>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 xml:space="preserve">Del 01 de enero al 30 de septiembre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</si>
</sst>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zoomScale="90" zoomScaleNormal="90" workbookViewId="0">
      <selection activeCell="G21" sqref="G21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5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6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208980569.81999999</v>
      </c>
      <c r="D8" s="5">
        <f t="shared" ref="D8:E8" si="0">SUM(D9:D11)</f>
        <v>175849278.5</v>
      </c>
      <c r="E8" s="5">
        <f t="shared" si="0"/>
        <v>175849278.5</v>
      </c>
    </row>
    <row r="9" spans="2:5" x14ac:dyDescent="0.25">
      <c r="B9" s="28" t="s">
        <v>9</v>
      </c>
      <c r="C9" s="33">
        <v>208980569.81999999</v>
      </c>
      <c r="D9" s="33">
        <v>175849278.5</v>
      </c>
      <c r="E9" s="33">
        <v>175849278.5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208980569.81999999</v>
      </c>
      <c r="D12" s="5">
        <f>SUM(D13+D14)</f>
        <v>168101716.03</v>
      </c>
      <c r="E12" s="5">
        <f>SUM(E13+E14)</f>
        <v>167631217.91999999</v>
      </c>
    </row>
    <row r="13" spans="2:5" ht="24" x14ac:dyDescent="0.25">
      <c r="B13" s="28" t="s">
        <v>13</v>
      </c>
      <c r="C13" s="33">
        <v>208980569.81999999</v>
      </c>
      <c r="D13" s="33">
        <v>168101716.03</v>
      </c>
      <c r="E13" s="33">
        <v>167631217.91999999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22456733.170000002</v>
      </c>
      <c r="E15" s="5">
        <f t="shared" si="1"/>
        <v>22456733.170000002</v>
      </c>
    </row>
    <row r="16" spans="2:5" ht="24" x14ac:dyDescent="0.25">
      <c r="B16" s="28" t="s">
        <v>16</v>
      </c>
      <c r="C16" s="35">
        <v>0</v>
      </c>
      <c r="D16" s="33">
        <v>22456733.170000002</v>
      </c>
      <c r="E16" s="33">
        <v>22456733.170000002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30204295.640000001</v>
      </c>
      <c r="E18" s="5">
        <f t="shared" si="2"/>
        <v>30674793.750000015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30204295.640000001</v>
      </c>
      <c r="E19" s="5">
        <f t="shared" si="3"/>
        <v>30674793.750000015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7747562.4699999988</v>
      </c>
      <c r="E20" s="7">
        <f t="shared" si="4"/>
        <v>8218060.5800000131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7747562.4699999988</v>
      </c>
      <c r="E27" s="5">
        <f t="shared" si="6"/>
        <v>8218060.5800000131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">
      <c r="B32" s="46"/>
      <c r="C32" s="46"/>
      <c r="D32" s="46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62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">
      <c r="B40" s="63"/>
      <c r="C40" s="44"/>
      <c r="D40" s="44"/>
      <c r="E40" s="44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">
      <c r="B44" s="46"/>
      <c r="C44" s="20" t="s">
        <v>22</v>
      </c>
      <c r="D44" s="46"/>
      <c r="E44" s="20" t="s">
        <v>23</v>
      </c>
    </row>
    <row r="45" spans="2:5" x14ac:dyDescent="0.25">
      <c r="B45" s="15" t="s">
        <v>36</v>
      </c>
      <c r="C45" s="22">
        <f>C9</f>
        <v>208980569.81999999</v>
      </c>
      <c r="D45" s="22">
        <f t="shared" ref="D45:E45" si="10">D9</f>
        <v>175849278.5</v>
      </c>
      <c r="E45" s="22">
        <f t="shared" si="10"/>
        <v>175849278.5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208980569.81999999</v>
      </c>
      <c r="D49" s="22">
        <f t="shared" ref="D49:E49" si="14">D13</f>
        <v>168101716.03</v>
      </c>
      <c r="E49" s="22">
        <f t="shared" si="14"/>
        <v>167631217.91999999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22456733.170000002</v>
      </c>
      <c r="E50" s="22">
        <f t="shared" si="15"/>
        <v>22456733.170000002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30204295.640000001</v>
      </c>
      <c r="E51" s="21">
        <f t="shared" si="16"/>
        <v>30674793.750000015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30204295.640000001</v>
      </c>
      <c r="E52" s="21">
        <f t="shared" si="17"/>
        <v>30674793.750000015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">
      <c r="B56" s="46"/>
      <c r="C56" s="46"/>
      <c r="D56" s="46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16.5" customHeight="1" x14ac:dyDescent="0.25">
      <c r="B71" s="47"/>
      <c r="C71" s="47"/>
      <c r="D71" s="47"/>
      <c r="E71" s="47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dcterms:created xsi:type="dcterms:W3CDTF">2020-01-08T20:37:56Z</dcterms:created>
  <dcterms:modified xsi:type="dcterms:W3CDTF">2026-10-13T22:51:21Z</dcterms:modified>
</cp:coreProperties>
</file>